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7230" activeTab="1"/>
  </bookViews>
  <sheets>
    <sheet name="náklady 2010" sheetId="1" r:id="rId1"/>
    <sheet name="2009-2010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E40" i="2" l="1"/>
  <c r="F40" i="2"/>
  <c r="D40" i="2"/>
  <c r="E35" i="2"/>
  <c r="F35" i="2"/>
  <c r="D35" i="2"/>
  <c r="E26" i="2"/>
  <c r="F26" i="2"/>
  <c r="D26" i="2"/>
  <c r="E20" i="2"/>
  <c r="F20" i="2"/>
  <c r="D20" i="2"/>
  <c r="E13" i="2"/>
  <c r="F13" i="2"/>
  <c r="D13" i="2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<sst xmlns="http://schemas.openxmlformats.org/spreadsheetml/2006/main" count="44" uniqueCount="32">
  <si>
    <t>OM</t>
  </si>
  <si>
    <t>SV</t>
  </si>
  <si>
    <t>vchody 541 -544</t>
  </si>
  <si>
    <t>Vchody 539-540</t>
  </si>
  <si>
    <t>TUV</t>
  </si>
  <si>
    <t>vchody 539-544</t>
  </si>
  <si>
    <t>1Q</t>
  </si>
  <si>
    <t>2Q</t>
  </si>
  <si>
    <t>3Q</t>
  </si>
  <si>
    <t>4Q</t>
  </si>
  <si>
    <t>celkem</t>
  </si>
  <si>
    <t>Přehled nákladů měrných služeb za rok 2010</t>
  </si>
  <si>
    <t>Objekt: Kladenská 540-544, K Lánu 539</t>
  </si>
  <si>
    <t>Teplo</t>
  </si>
  <si>
    <t>Teplo pro ústřední vytápění objektu</t>
  </si>
  <si>
    <t>GJ celkem</t>
  </si>
  <si>
    <t>Kč/GJ</t>
  </si>
  <si>
    <t>Kč vč. DPH celkem</t>
  </si>
  <si>
    <t>Teplá voda</t>
  </si>
  <si>
    <t>Teplo pro teplou užitkovou vodu</t>
  </si>
  <si>
    <t>Vodné a stočné pro TUV</t>
  </si>
  <si>
    <r>
      <t>m</t>
    </r>
    <r>
      <rPr>
        <vertAlign val="superscript"/>
        <sz val="12"/>
        <color rgb="FFFF0000"/>
        <rFont val="Times New Roman"/>
        <family val="1"/>
        <charset val="238"/>
      </rPr>
      <t>3</t>
    </r>
    <r>
      <rPr>
        <sz val="12"/>
        <color rgb="FFFF0000"/>
        <rFont val="Times New Roman"/>
        <family val="1"/>
        <charset val="238"/>
      </rPr>
      <t xml:space="preserve"> celkem</t>
    </r>
  </si>
  <si>
    <r>
      <t>Kč/m</t>
    </r>
    <r>
      <rPr>
        <vertAlign val="superscript"/>
        <sz val="12"/>
        <color rgb="FFFF0000"/>
        <rFont val="Times New Roman"/>
        <family val="1"/>
        <charset val="238"/>
      </rPr>
      <t>3</t>
    </r>
  </si>
  <si>
    <t>Studená voda</t>
  </si>
  <si>
    <t>Vodné a stočné pro studenou vodu</t>
  </si>
  <si>
    <r>
      <t>m</t>
    </r>
    <r>
      <rPr>
        <vertAlign val="superscript"/>
        <sz val="12"/>
        <color rgb="FF0000FF"/>
        <rFont val="Times New Roman"/>
        <family val="1"/>
        <charset val="238"/>
      </rPr>
      <t>3</t>
    </r>
    <r>
      <rPr>
        <sz val="12"/>
        <color rgb="FF0000FF"/>
        <rFont val="Times New Roman"/>
        <family val="1"/>
        <charset val="238"/>
      </rPr>
      <t xml:space="preserve"> celkem</t>
    </r>
  </si>
  <si>
    <r>
      <t>Kč/m</t>
    </r>
    <r>
      <rPr>
        <vertAlign val="superscript"/>
        <sz val="12"/>
        <color rgb="FF0000FF"/>
        <rFont val="Times New Roman"/>
        <family val="1"/>
        <charset val="238"/>
      </rPr>
      <t>3</t>
    </r>
  </si>
  <si>
    <t>rozdíl</t>
  </si>
  <si>
    <t>Vchody 539 a 540, OM 28</t>
  </si>
  <si>
    <t>Vchody 541 až 544, OM 26</t>
  </si>
  <si>
    <t>ROK 2010</t>
  </si>
  <si>
    <t>V+S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</si>
</sst>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vertAlign val="superscript"/>
      <sz val="12"/>
      <color rgb="FFFF0000"/>
      <name val="Times New Roman"/>
      <family val="1"/>
      <charset val="238"/>
    </font>
    <font>
      <sz val="12"/>
      <color rgb="FF0000FF"/>
      <name val="Times New Roman"/>
      <family val="1"/>
      <charset val="238"/>
    </font>
    <font>
      <vertAlign val="superscript"/>
      <sz val="12"/>
      <color rgb="FF0000FF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0" fontId="0" fillId="0" borderId="12" xfId="0" applyBorder="1"/>
    <xf numFmtId="0" fontId="0" fillId="0" borderId="6" xfId="0" applyBorder="1"/>
    <xf numFmtId="0" fontId="0" fillId="0" borderId="13" xfId="0" applyBorder="1" applyAlignment="1">
      <alignment horizontal="center" wrapText="1"/>
    </xf>
    <xf numFmtId="0" fontId="0" fillId="0" borderId="1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6" fillId="0" borderId="21" xfId="0" applyNumberFormat="1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left" vertical="center" wrapText="1"/>
    </xf>
    <xf numFmtId="0" fontId="0" fillId="2" borderId="8" xfId="0" applyFill="1" applyBorder="1"/>
    <xf numFmtId="0" fontId="8" fillId="0" borderId="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4" fontId="10" fillId="0" borderId="29" xfId="0" applyNumberFormat="1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4" fontId="10" fillId="0" borderId="25" xfId="0" applyNumberFormat="1" applyFont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4" fontId="10" fillId="2" borderId="29" xfId="0" applyNumberFormat="1" applyFont="1" applyFill="1" applyBorder="1" applyAlignment="1">
      <alignment horizontal="left" vertical="center" wrapText="1"/>
    </xf>
    <xf numFmtId="0" fontId="10" fillId="2" borderId="31" xfId="0" applyFont="1" applyFill="1" applyBorder="1"/>
    <xf numFmtId="0" fontId="10" fillId="2" borderId="27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4" fontId="10" fillId="2" borderId="21" xfId="0" applyNumberFormat="1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4" fontId="10" fillId="0" borderId="33" xfId="0" applyNumberFormat="1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4" fontId="10" fillId="2" borderId="25" xfId="0" applyNumberFormat="1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4" fontId="10" fillId="0" borderId="33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workbookViewId="0">
      <selection activeCell="I17" sqref="I17"/>
    </sheetView>
  </sheetViews>
  <sheetFormatPr defaultRowHeight="15" x14ac:dyDescent="0.25"/>
  <cols>
    <col min="4" max="4" width="11.42578125" bestFit="1" customWidth="1"/>
    <col min="7" max="7" width="11.42578125" bestFit="1" customWidth="1"/>
    <col min="10" max="10" width="11.42578125" bestFit="1" customWidth="1"/>
  </cols>
  <sheetData>
    <row r="2" spans="2:11" ht="15.75" thickBot="1" x14ac:dyDescent="0.3"/>
    <row r="3" spans="2:11" ht="30" customHeight="1" x14ac:dyDescent="0.25">
      <c r="B3" s="6" t="s">
        <v>30</v>
      </c>
      <c r="C3" s="14" t="s">
        <v>1</v>
      </c>
      <c r="D3" s="7" t="s">
        <v>3</v>
      </c>
      <c r="E3" s="15"/>
      <c r="F3" s="6" t="s">
        <v>4</v>
      </c>
      <c r="G3" s="7" t="s">
        <v>5</v>
      </c>
      <c r="H3" s="8"/>
      <c r="I3" s="16" t="s">
        <v>1</v>
      </c>
      <c r="J3" s="17" t="s">
        <v>2</v>
      </c>
      <c r="K3" s="18"/>
    </row>
    <row r="4" spans="2:11" x14ac:dyDescent="0.25">
      <c r="B4" s="40" t="s">
        <v>31</v>
      </c>
      <c r="C4" s="1" t="s">
        <v>0</v>
      </c>
      <c r="D4" s="1">
        <v>28</v>
      </c>
      <c r="E4" s="4"/>
      <c r="F4" s="9" t="s">
        <v>0</v>
      </c>
      <c r="G4" s="1">
        <v>27</v>
      </c>
      <c r="H4" s="10"/>
      <c r="I4" s="5" t="s">
        <v>0</v>
      </c>
      <c r="J4" s="1">
        <v>26</v>
      </c>
      <c r="K4" s="10"/>
    </row>
    <row r="5" spans="2:11" x14ac:dyDescent="0.25">
      <c r="B5" s="9" t="s">
        <v>6</v>
      </c>
      <c r="C5" s="1">
        <v>224</v>
      </c>
      <c r="D5" s="2">
        <v>12659</v>
      </c>
      <c r="E5" s="4"/>
      <c r="F5" s="9">
        <v>483</v>
      </c>
      <c r="G5" s="2">
        <v>27297</v>
      </c>
      <c r="H5" s="10"/>
      <c r="I5" s="5">
        <v>426</v>
      </c>
      <c r="J5" s="2">
        <v>24076</v>
      </c>
      <c r="K5" s="10"/>
    </row>
    <row r="6" spans="2:11" x14ac:dyDescent="0.25">
      <c r="B6" s="9" t="s">
        <v>7</v>
      </c>
      <c r="C6" s="1">
        <v>194</v>
      </c>
      <c r="D6" s="2">
        <v>10964</v>
      </c>
      <c r="E6" s="4"/>
      <c r="F6" s="9">
        <v>365</v>
      </c>
      <c r="G6" s="2">
        <v>20628</v>
      </c>
      <c r="H6" s="10"/>
      <c r="I6" s="5">
        <v>401</v>
      </c>
      <c r="J6" s="2">
        <v>22663</v>
      </c>
      <c r="K6" s="10"/>
    </row>
    <row r="7" spans="2:11" x14ac:dyDescent="0.25">
      <c r="B7" s="9" t="s">
        <v>8</v>
      </c>
      <c r="C7" s="1">
        <v>326</v>
      </c>
      <c r="D7" s="2">
        <v>18424</v>
      </c>
      <c r="E7" s="4"/>
      <c r="F7" s="9">
        <v>171</v>
      </c>
      <c r="G7" s="2">
        <v>9664</v>
      </c>
      <c r="H7" s="10"/>
      <c r="I7" s="5">
        <v>430</v>
      </c>
      <c r="J7" s="2">
        <v>24302</v>
      </c>
      <c r="K7" s="10"/>
    </row>
    <row r="8" spans="2:11" ht="15.75" thickBot="1" x14ac:dyDescent="0.3">
      <c r="B8" s="11" t="s">
        <v>9</v>
      </c>
      <c r="C8" s="19">
        <v>168</v>
      </c>
      <c r="D8" s="12">
        <v>9522</v>
      </c>
      <c r="E8" s="20"/>
      <c r="F8" s="11">
        <v>399</v>
      </c>
      <c r="G8" s="12">
        <v>22631</v>
      </c>
      <c r="H8" s="13"/>
      <c r="I8" s="21">
        <v>445</v>
      </c>
      <c r="J8" s="12">
        <v>25243</v>
      </c>
      <c r="K8" s="13"/>
    </row>
    <row r="9" spans="2:11" x14ac:dyDescent="0.25">
      <c r="D9" s="3"/>
      <c r="G9" s="3"/>
    </row>
    <row r="10" spans="2:11" x14ac:dyDescent="0.25">
      <c r="B10" s="1" t="s">
        <v>10</v>
      </c>
      <c r="C10" s="1">
        <f>SUM(C5:C9)</f>
        <v>912</v>
      </c>
      <c r="D10" s="2">
        <f>SUM(D5:D9)</f>
        <v>51569</v>
      </c>
      <c r="E10" s="1">
        <f>D10/C10</f>
        <v>56.544956140350877</v>
      </c>
      <c r="F10" s="1">
        <f>SUM(F5:F8)</f>
        <v>1418</v>
      </c>
      <c r="G10" s="2">
        <f>SUM(G5:G8)</f>
        <v>80220</v>
      </c>
      <c r="H10" s="1">
        <f>G10/F10</f>
        <v>56.572637517630469</v>
      </c>
      <c r="I10" s="1">
        <f>SUM(I5:I9)</f>
        <v>1702</v>
      </c>
      <c r="J10" s="1">
        <f>SUM(J5:J9)</f>
        <v>96284</v>
      </c>
      <c r="K10" s="1">
        <f>J10/I10</f>
        <v>56.571092831962396</v>
      </c>
    </row>
  </sheetData>
  <mergeCells count="3">
    <mergeCell ref="D3:E3"/>
    <mergeCell ref="J3:K3"/>
    <mergeCell ref="G3:H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1"/>
  <sheetViews>
    <sheetView tabSelected="1" topLeftCell="A22" workbookViewId="0">
      <selection activeCell="I29" sqref="I29"/>
    </sheetView>
  </sheetViews>
  <sheetFormatPr defaultRowHeight="15" x14ac:dyDescent="0.25"/>
  <cols>
    <col min="3" max="3" width="15.85546875" customWidth="1"/>
    <col min="4" max="4" width="12.5703125" customWidth="1"/>
    <col min="5" max="5" width="11" customWidth="1"/>
    <col min="6" max="6" width="23" customWidth="1"/>
  </cols>
  <sheetData>
    <row r="3" spans="2:8" x14ac:dyDescent="0.25">
      <c r="C3" s="22"/>
    </row>
    <row r="4" spans="2:8" ht="15.75" x14ac:dyDescent="0.25">
      <c r="B4" s="29"/>
      <c r="C4" s="25" t="s">
        <v>11</v>
      </c>
      <c r="D4" s="29"/>
      <c r="E4" s="29"/>
      <c r="F4" s="29"/>
      <c r="G4" s="29"/>
      <c r="H4" s="29"/>
    </row>
    <row r="5" spans="2:8" ht="15.75" x14ac:dyDescent="0.25">
      <c r="B5" s="29"/>
      <c r="C5" s="26"/>
      <c r="D5" s="29"/>
      <c r="E5" s="29"/>
      <c r="F5" s="29"/>
      <c r="G5" s="29"/>
      <c r="H5" s="29"/>
    </row>
    <row r="6" spans="2:8" ht="15.75" x14ac:dyDescent="0.25">
      <c r="B6" s="29"/>
      <c r="C6" s="26" t="s">
        <v>12</v>
      </c>
      <c r="D6" s="29"/>
      <c r="E6" s="29"/>
      <c r="F6" s="29"/>
      <c r="G6" s="29"/>
      <c r="H6" s="29"/>
    </row>
    <row r="7" spans="2:8" ht="15.75" x14ac:dyDescent="0.25">
      <c r="B7" s="29"/>
      <c r="C7" s="26"/>
      <c r="D7" s="29"/>
      <c r="E7" s="29"/>
      <c r="F7" s="29"/>
      <c r="G7" s="29"/>
      <c r="H7" s="29"/>
    </row>
    <row r="8" spans="2:8" ht="18.75" x14ac:dyDescent="0.25">
      <c r="B8" s="29"/>
      <c r="C8" s="27" t="s">
        <v>13</v>
      </c>
      <c r="D8" s="29"/>
      <c r="E8" s="29"/>
      <c r="F8" s="29"/>
      <c r="G8" s="29"/>
      <c r="H8" s="29"/>
    </row>
    <row r="9" spans="2:8" ht="16.5" thickBot="1" x14ac:dyDescent="0.3">
      <c r="B9" s="29"/>
      <c r="C9" s="28" t="s">
        <v>14</v>
      </c>
      <c r="D9" s="29"/>
      <c r="E9" s="29"/>
      <c r="F9" s="29"/>
      <c r="G9" s="29"/>
      <c r="H9" s="29"/>
    </row>
    <row r="10" spans="2:8" ht="17.25" thickTop="1" thickBot="1" x14ac:dyDescent="0.3">
      <c r="B10" s="29"/>
      <c r="C10" s="30"/>
      <c r="D10" s="31" t="s">
        <v>15</v>
      </c>
      <c r="E10" s="31" t="s">
        <v>16</v>
      </c>
      <c r="F10" s="32" t="s">
        <v>17</v>
      </c>
      <c r="G10" s="29"/>
      <c r="H10" s="29"/>
    </row>
    <row r="11" spans="2:8" ht="16.5" thickBot="1" x14ac:dyDescent="0.3">
      <c r="B11" s="29"/>
      <c r="C11" s="33">
        <v>2009</v>
      </c>
      <c r="D11" s="37">
        <v>883.66499999999996</v>
      </c>
      <c r="E11" s="37">
        <v>617.17999999999995</v>
      </c>
      <c r="F11" s="38">
        <v>545328.5</v>
      </c>
      <c r="G11" s="29"/>
      <c r="H11" s="29"/>
    </row>
    <row r="12" spans="2:8" ht="16.5" thickBot="1" x14ac:dyDescent="0.3">
      <c r="B12" s="29"/>
      <c r="C12" s="33">
        <v>2010</v>
      </c>
      <c r="D12" s="37">
        <v>1379.7850000000001</v>
      </c>
      <c r="E12" s="37">
        <v>601.04999999999995</v>
      </c>
      <c r="F12" s="38">
        <v>829324.73</v>
      </c>
      <c r="G12" s="29"/>
      <c r="H12" s="29"/>
    </row>
    <row r="13" spans="2:8" ht="16.5" thickBot="1" x14ac:dyDescent="0.3">
      <c r="B13" s="29"/>
      <c r="C13" s="34" t="s">
        <v>27</v>
      </c>
      <c r="D13" s="39">
        <f>D12-D11</f>
        <v>496.12000000000012</v>
      </c>
      <c r="E13" s="39">
        <f t="shared" ref="E13:F13" si="0">E12-E11</f>
        <v>-16.129999999999995</v>
      </c>
      <c r="F13" s="39">
        <f t="shared" si="0"/>
        <v>283996.23</v>
      </c>
      <c r="G13" s="29"/>
      <c r="H13" s="29"/>
    </row>
    <row r="14" spans="2:8" ht="16.5" thickTop="1" x14ac:dyDescent="0.25">
      <c r="B14" s="29"/>
      <c r="C14" s="35"/>
      <c r="D14" s="29"/>
      <c r="E14" s="29"/>
      <c r="F14" s="29"/>
      <c r="G14" s="29"/>
      <c r="H14" s="29"/>
    </row>
    <row r="15" spans="2:8" ht="18.75" x14ac:dyDescent="0.25">
      <c r="B15" s="29"/>
      <c r="C15" s="23" t="s">
        <v>18</v>
      </c>
      <c r="D15" s="29"/>
      <c r="E15" s="29"/>
      <c r="F15" s="29"/>
      <c r="G15" s="29"/>
      <c r="H15" s="29"/>
    </row>
    <row r="16" spans="2:8" ht="16.5" thickBot="1" x14ac:dyDescent="0.3">
      <c r="B16" s="29"/>
      <c r="C16" s="24" t="s">
        <v>19</v>
      </c>
      <c r="D16" s="29"/>
      <c r="E16" s="29"/>
      <c r="F16" s="29"/>
      <c r="G16" s="29"/>
      <c r="H16" s="29"/>
    </row>
    <row r="17" spans="2:8" ht="17.25" thickTop="1" thickBot="1" x14ac:dyDescent="0.3">
      <c r="B17" s="29"/>
      <c r="C17" s="30"/>
      <c r="D17" s="31" t="s">
        <v>15</v>
      </c>
      <c r="E17" s="31" t="s">
        <v>16</v>
      </c>
      <c r="F17" s="32" t="s">
        <v>17</v>
      </c>
      <c r="G17" s="29"/>
      <c r="H17" s="29"/>
    </row>
    <row r="18" spans="2:8" ht="16.5" thickBot="1" x14ac:dyDescent="0.3">
      <c r="B18" s="29"/>
      <c r="C18" s="33">
        <v>2009</v>
      </c>
      <c r="D18" s="37">
        <v>648.71199999999999</v>
      </c>
      <c r="E18" s="37">
        <v>616.14</v>
      </c>
      <c r="F18" s="38">
        <v>399697.6</v>
      </c>
      <c r="G18" s="29"/>
      <c r="H18" s="29"/>
    </row>
    <row r="19" spans="2:8" ht="16.5" thickBot="1" x14ac:dyDescent="0.3">
      <c r="B19" s="29"/>
      <c r="C19" s="33">
        <v>2010</v>
      </c>
      <c r="D19" s="37">
        <v>615.73199999999997</v>
      </c>
      <c r="E19" s="37">
        <v>601.04999999999995</v>
      </c>
      <c r="F19" s="38">
        <v>370087.71</v>
      </c>
      <c r="G19" s="29"/>
      <c r="H19" s="29"/>
    </row>
    <row r="20" spans="2:8" ht="16.5" thickBot="1" x14ac:dyDescent="0.3">
      <c r="B20" s="29"/>
      <c r="C20" s="34" t="s">
        <v>27</v>
      </c>
      <c r="D20" s="39">
        <f>D19-D18</f>
        <v>-32.980000000000018</v>
      </c>
      <c r="E20" s="39">
        <f t="shared" ref="E20:F20" si="1">E19-E18</f>
        <v>-15.090000000000032</v>
      </c>
      <c r="F20" s="39">
        <f t="shared" si="1"/>
        <v>-29609.889999999956</v>
      </c>
      <c r="G20" s="29"/>
      <c r="H20" s="29"/>
    </row>
    <row r="21" spans="2:8" ht="16.5" thickTop="1" x14ac:dyDescent="0.25">
      <c r="B21" s="29"/>
      <c r="C21" s="24"/>
      <c r="D21" s="29"/>
      <c r="E21" s="29"/>
      <c r="F21" s="29"/>
      <c r="G21" s="29"/>
      <c r="H21" s="29"/>
    </row>
    <row r="22" spans="2:8" ht="16.5" thickBot="1" x14ac:dyDescent="0.3">
      <c r="B22" s="29"/>
      <c r="C22" s="24" t="s">
        <v>20</v>
      </c>
      <c r="D22" s="29"/>
      <c r="E22" s="29"/>
      <c r="F22" s="29"/>
      <c r="G22" s="29"/>
      <c r="H22" s="29"/>
    </row>
    <row r="23" spans="2:8" ht="20.25" thickTop="1" thickBot="1" x14ac:dyDescent="0.3">
      <c r="B23" s="29"/>
      <c r="C23" s="30"/>
      <c r="D23" s="31" t="s">
        <v>21</v>
      </c>
      <c r="E23" s="31" t="s">
        <v>22</v>
      </c>
      <c r="F23" s="32" t="s">
        <v>17</v>
      </c>
      <c r="G23" s="29"/>
      <c r="H23" s="29"/>
    </row>
    <row r="24" spans="2:8" ht="16.5" thickBot="1" x14ac:dyDescent="0.3">
      <c r="B24" s="29"/>
      <c r="C24" s="33">
        <v>2009</v>
      </c>
      <c r="D24" s="37">
        <v>1701</v>
      </c>
      <c r="E24" s="37">
        <v>55.1</v>
      </c>
      <c r="F24" s="38">
        <v>93731</v>
      </c>
      <c r="G24" s="29"/>
      <c r="H24" s="29"/>
    </row>
    <row r="25" spans="2:8" ht="16.5" thickBot="1" x14ac:dyDescent="0.3">
      <c r="B25" s="29"/>
      <c r="C25" s="33">
        <v>2010</v>
      </c>
      <c r="D25" s="37">
        <v>1418</v>
      </c>
      <c r="E25" s="37">
        <v>56.57</v>
      </c>
      <c r="F25" s="38">
        <v>80220</v>
      </c>
      <c r="G25" s="29"/>
      <c r="H25" s="29"/>
    </row>
    <row r="26" spans="2:8" ht="16.5" thickBot="1" x14ac:dyDescent="0.3">
      <c r="B26" s="29"/>
      <c r="C26" s="34" t="s">
        <v>27</v>
      </c>
      <c r="D26" s="39">
        <f>D25-D24</f>
        <v>-283</v>
      </c>
      <c r="E26" s="39">
        <f t="shared" ref="E26:F26" si="2">E25-E24</f>
        <v>1.4699999999999989</v>
      </c>
      <c r="F26" s="39">
        <f t="shared" si="2"/>
        <v>-13511</v>
      </c>
      <c r="G26" s="29"/>
      <c r="H26" s="29"/>
    </row>
    <row r="27" spans="2:8" ht="16.5" thickTop="1" x14ac:dyDescent="0.25">
      <c r="B27" s="29"/>
      <c r="C27" s="35"/>
      <c r="D27" s="29"/>
      <c r="E27" s="29"/>
      <c r="F27" s="29"/>
      <c r="G27" s="29"/>
      <c r="H27" s="29"/>
    </row>
    <row r="28" spans="2:8" ht="18.75" x14ac:dyDescent="0.25">
      <c r="B28" s="29"/>
      <c r="C28" s="23" t="s">
        <v>23</v>
      </c>
      <c r="D28" s="29"/>
      <c r="E28" s="29"/>
      <c r="F28" s="29"/>
      <c r="G28" s="29"/>
      <c r="H28" s="29"/>
    </row>
    <row r="29" spans="2:8" ht="16.5" thickBot="1" x14ac:dyDescent="0.3">
      <c r="B29" s="29"/>
      <c r="C29" s="36" t="s">
        <v>24</v>
      </c>
      <c r="D29" s="29"/>
      <c r="E29" s="29"/>
      <c r="F29" s="29"/>
      <c r="G29" s="29"/>
      <c r="H29" s="29"/>
    </row>
    <row r="30" spans="2:8" ht="19.5" thickBot="1" x14ac:dyDescent="0.3">
      <c r="B30" s="29"/>
      <c r="C30" s="43"/>
      <c r="D30" s="41" t="s">
        <v>25</v>
      </c>
      <c r="E30" s="42" t="s">
        <v>26</v>
      </c>
      <c r="F30" s="42" t="s">
        <v>17</v>
      </c>
      <c r="G30" s="29"/>
      <c r="H30" s="29"/>
    </row>
    <row r="31" spans="2:8" ht="24" x14ac:dyDescent="0.25">
      <c r="B31" s="29"/>
      <c r="C31" s="44" t="s">
        <v>28</v>
      </c>
      <c r="D31" s="45">
        <v>701</v>
      </c>
      <c r="E31" s="46">
        <v>55.1</v>
      </c>
      <c r="F31" s="47">
        <v>38629</v>
      </c>
      <c r="G31" s="29"/>
      <c r="H31" s="29"/>
    </row>
    <row r="32" spans="2:8" ht="15.75" thickBot="1" x14ac:dyDescent="0.3">
      <c r="B32" s="29"/>
      <c r="C32" s="48">
        <v>2009</v>
      </c>
      <c r="D32" s="49"/>
      <c r="E32" s="50"/>
      <c r="F32" s="51"/>
      <c r="G32" s="29"/>
      <c r="H32" s="29"/>
    </row>
    <row r="33" spans="2:8" x14ac:dyDescent="0.25">
      <c r="B33" s="29"/>
      <c r="C33" s="52">
        <v>2010</v>
      </c>
      <c r="D33" s="53">
        <v>912</v>
      </c>
      <c r="E33" s="54">
        <v>56.54</v>
      </c>
      <c r="F33" s="55">
        <v>51569</v>
      </c>
      <c r="G33" s="29"/>
      <c r="H33" s="29"/>
    </row>
    <row r="34" spans="2:8" ht="15.75" thickBot="1" x14ac:dyDescent="0.3">
      <c r="B34" s="29"/>
      <c r="C34" s="56"/>
      <c r="D34" s="57"/>
      <c r="E34" s="58"/>
      <c r="F34" s="59"/>
      <c r="G34" s="29"/>
      <c r="H34" s="29"/>
    </row>
    <row r="35" spans="2:8" ht="15.75" thickBot="1" x14ac:dyDescent="0.3">
      <c r="B35" s="29"/>
      <c r="C35" s="60" t="s">
        <v>27</v>
      </c>
      <c r="D35" s="61">
        <f>D33-D31</f>
        <v>211</v>
      </c>
      <c r="E35" s="62">
        <f t="shared" ref="E35:F35" si="3">E33-E31</f>
        <v>1.4399999999999977</v>
      </c>
      <c r="F35" s="63">
        <f t="shared" si="3"/>
        <v>12940</v>
      </c>
      <c r="G35" s="29"/>
      <c r="H35" s="29"/>
    </row>
    <row r="36" spans="2:8" ht="24" x14ac:dyDescent="0.25">
      <c r="B36" s="29"/>
      <c r="C36" s="44" t="s">
        <v>29</v>
      </c>
      <c r="D36" s="45">
        <v>1663</v>
      </c>
      <c r="E36" s="46">
        <v>55.11</v>
      </c>
      <c r="F36" s="47">
        <v>91654</v>
      </c>
      <c r="G36" s="29"/>
      <c r="H36" s="29"/>
    </row>
    <row r="37" spans="2:8" ht="15.75" thickBot="1" x14ac:dyDescent="0.3">
      <c r="B37" s="29"/>
      <c r="C37" s="64">
        <v>2009</v>
      </c>
      <c r="D37" s="65"/>
      <c r="E37" s="66"/>
      <c r="F37" s="67"/>
      <c r="G37" s="29"/>
      <c r="H37" s="29"/>
    </row>
    <row r="38" spans="2:8" x14ac:dyDescent="0.25">
      <c r="B38" s="29"/>
      <c r="C38" s="68">
        <v>2010</v>
      </c>
      <c r="D38" s="69">
        <v>1702</v>
      </c>
      <c r="E38" s="70">
        <v>56.57</v>
      </c>
      <c r="F38" s="71">
        <v>96284</v>
      </c>
      <c r="G38" s="29"/>
      <c r="H38" s="29"/>
    </row>
    <row r="39" spans="2:8" ht="15.75" thickBot="1" x14ac:dyDescent="0.3">
      <c r="B39" s="29"/>
      <c r="C39" s="72"/>
      <c r="D39" s="69"/>
      <c r="E39" s="70"/>
      <c r="F39" s="71"/>
      <c r="G39" s="29"/>
      <c r="H39" s="29"/>
    </row>
    <row r="40" spans="2:8" ht="15.75" thickBot="1" x14ac:dyDescent="0.3">
      <c r="B40" s="29"/>
      <c r="C40" s="73" t="s">
        <v>27</v>
      </c>
      <c r="D40" s="74">
        <f>D38-D36</f>
        <v>39</v>
      </c>
      <c r="E40" s="75">
        <f t="shared" ref="E40:F40" si="4">E38-E36</f>
        <v>1.4600000000000009</v>
      </c>
      <c r="F40" s="76">
        <f t="shared" si="4"/>
        <v>4630</v>
      </c>
      <c r="G40" s="29"/>
      <c r="H40" s="29"/>
    </row>
    <row r="41" spans="2:8" x14ac:dyDescent="0.25">
      <c r="B41" s="29"/>
      <c r="C41" s="29"/>
      <c r="D41" s="29"/>
      <c r="E41" s="29"/>
      <c r="F41" s="29"/>
      <c r="G41" s="29"/>
      <c r="H41" s="29"/>
    </row>
  </sheetData>
  <mergeCells count="6">
    <mergeCell ref="D33:D34"/>
    <mergeCell ref="E33:E34"/>
    <mergeCell ref="F33:F34"/>
    <mergeCell ref="D38:D39"/>
    <mergeCell ref="E38:E39"/>
    <mergeCell ref="F38:F3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náklady 2010</vt:lpstr>
      <vt:lpstr>2009-2010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Evžen</dc:creator>
  <cp:lastModifiedBy>Evžen</cp:lastModifiedBy>
  <dcterms:created xsi:type="dcterms:W3CDTF">2011-05-08T10:30:21Z</dcterms:created>
  <dcterms:modified xsi:type="dcterms:W3CDTF">2011-05-08T11:55:36Z</dcterms:modified>
</cp:coreProperties>
</file>